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eve Watson TLO\Documents\BLP Consultancy\Junior game\"/>
    </mc:Choice>
  </mc:AlternateContent>
  <bookViews>
    <workbookView xWindow="0" yWindow="0" windowWidth="20490" windowHeight="7065"/>
  </bookViews>
  <sheets>
    <sheet name="File management" sheetId="3" r:id="rId1"/>
    <sheet name="Data Sheet" sheetId="1" r:id="rId2"/>
    <sheet name="Print copy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7" i="2" l="1"/>
  <c r="B14" i="2"/>
  <c r="B15" i="2"/>
  <c r="B16" i="2"/>
  <c r="B3" i="2"/>
  <c r="B4" i="2"/>
  <c r="B5" i="2"/>
  <c r="B6" i="2"/>
  <c r="B7" i="2"/>
  <c r="B8" i="2"/>
  <c r="B9" i="2"/>
  <c r="B10" i="2"/>
  <c r="B11" i="2"/>
  <c r="B12" i="2"/>
  <c r="B13" i="2"/>
  <c r="B2" i="2"/>
  <c r="F10" i="1"/>
  <c r="C3" i="2" s="1"/>
  <c r="F11" i="1"/>
  <c r="C4" i="2" s="1"/>
  <c r="F12" i="1"/>
  <c r="C5" i="2" s="1"/>
  <c r="F13" i="1"/>
  <c r="C6" i="2" s="1"/>
  <c r="F14" i="1"/>
  <c r="C7" i="2" s="1"/>
  <c r="F15" i="1"/>
  <c r="C8" i="2" s="1"/>
  <c r="F16" i="1"/>
  <c r="C9" i="2" s="1"/>
  <c r="F17" i="1"/>
  <c r="C10" i="2" s="1"/>
  <c r="F18" i="1"/>
  <c r="C11" i="2" s="1"/>
  <c r="F19" i="1"/>
  <c r="C12" i="2" s="1"/>
  <c r="F20" i="1"/>
  <c r="C13" i="2" s="1"/>
  <c r="F21" i="1"/>
  <c r="C14" i="2" s="1"/>
  <c r="F22" i="1"/>
  <c r="C15" i="2" s="1"/>
  <c r="F23" i="1"/>
  <c r="C16" i="2" s="1"/>
  <c r="F24" i="1"/>
  <c r="C17" i="2" s="1"/>
  <c r="F9" i="1"/>
  <c r="C2" i="2" s="1"/>
  <c r="A10" i="1"/>
  <c r="B10" i="1"/>
  <c r="A11" i="1"/>
  <c r="B11" i="1"/>
  <c r="A12" i="1"/>
  <c r="B12" i="1"/>
  <c r="A13" i="1"/>
  <c r="B13" i="1"/>
  <c r="A14" i="1"/>
  <c r="B14" i="1"/>
  <c r="A15" i="1"/>
  <c r="B15" i="1"/>
  <c r="A16" i="1"/>
  <c r="B16" i="1"/>
  <c r="A17" i="1"/>
  <c r="B17" i="1"/>
  <c r="A18" i="1"/>
  <c r="B18" i="1"/>
  <c r="A19" i="1"/>
  <c r="B19" i="1"/>
  <c r="A20" i="1"/>
  <c r="B20" i="1"/>
  <c r="A21" i="1"/>
  <c r="B21" i="1"/>
  <c r="A22" i="1"/>
  <c r="B22" i="1"/>
  <c r="A23" i="1"/>
  <c r="B23" i="1"/>
  <c r="A24" i="1"/>
  <c r="B24" i="1"/>
  <c r="B9" i="1"/>
  <c r="A9" i="1"/>
  <c r="C23" i="1" l="1"/>
  <c r="D23" i="1" s="1"/>
  <c r="E16" i="2" s="1"/>
  <c r="C15" i="1"/>
  <c r="D15" i="1" s="1"/>
  <c r="E8" i="2" s="1"/>
  <c r="C11" i="1"/>
  <c r="D11" i="1" s="1"/>
  <c r="E4" i="2" s="1"/>
  <c r="C9" i="1"/>
  <c r="D9" i="1" s="1"/>
  <c r="E2" i="2" s="1"/>
  <c r="C10" i="1"/>
  <c r="D10" i="1" s="1"/>
  <c r="E3" i="2" s="1"/>
  <c r="C16" i="1"/>
  <c r="D16" i="1" s="1"/>
  <c r="E9" i="2" s="1"/>
  <c r="C24" i="1"/>
  <c r="D24" i="1" s="1"/>
  <c r="E17" i="2" s="1"/>
  <c r="C19" i="1"/>
  <c r="D19" i="1" s="1"/>
  <c r="E12" i="2" s="1"/>
  <c r="C17" i="1"/>
  <c r="C20" i="1"/>
  <c r="D20" i="1" s="1"/>
  <c r="E13" i="2" s="1"/>
  <c r="C18" i="1"/>
  <c r="D18" i="1" s="1"/>
  <c r="E11" i="2" s="1"/>
  <c r="C12" i="1"/>
  <c r="D12" i="1" s="1"/>
  <c r="E5" i="2" s="1"/>
  <c r="C21" i="1"/>
  <c r="D21" i="1" s="1"/>
  <c r="E14" i="2" s="1"/>
  <c r="C13" i="1"/>
  <c r="C22" i="1"/>
  <c r="D22" i="1" s="1"/>
  <c r="E15" i="2" s="1"/>
  <c r="C14" i="1"/>
  <c r="C31" i="1" l="1"/>
  <c r="D31" i="1" s="1"/>
  <c r="E26" i="2" s="1"/>
  <c r="D13" i="1"/>
  <c r="E6" i="2" s="1"/>
  <c r="C26" i="1"/>
  <c r="D26" i="1" s="1"/>
  <c r="E20" i="2" s="1"/>
  <c r="C29" i="1"/>
  <c r="D29" i="1" s="1"/>
  <c r="E24" i="2" s="1"/>
  <c r="C27" i="1"/>
  <c r="D27" i="1" s="1"/>
  <c r="E21" i="2" s="1"/>
  <c r="D17" i="1"/>
  <c r="E10" i="2" s="1"/>
  <c r="C30" i="1"/>
  <c r="D30" i="1" s="1"/>
  <c r="E25" i="2" s="1"/>
  <c r="D14" i="1"/>
  <c r="E7" i="2" s="1"/>
  <c r="C25" i="1"/>
  <c r="D25" i="1" s="1"/>
  <c r="E19" i="2" s="1"/>
  <c r="C32" i="1"/>
  <c r="D32" i="1" s="1"/>
  <c r="E27" i="2" s="1"/>
  <c r="C28" i="1"/>
  <c r="D28" i="1" s="1"/>
  <c r="E22" i="2" s="1"/>
</calcChain>
</file>

<file path=xl/sharedStrings.xml><?xml version="1.0" encoding="utf-8"?>
<sst xmlns="http://schemas.openxmlformats.org/spreadsheetml/2006/main" count="70" uniqueCount="63">
  <si>
    <t>Question number</t>
  </si>
  <si>
    <t>Date</t>
  </si>
  <si>
    <t>Year Group</t>
  </si>
  <si>
    <t>Class</t>
  </si>
  <si>
    <t>Subject</t>
  </si>
  <si>
    <t>Teacher</t>
  </si>
  <si>
    <t>Other</t>
  </si>
  <si>
    <t>Pers</t>
  </si>
  <si>
    <t>Qn</t>
  </si>
  <si>
    <t>Collab</t>
  </si>
  <si>
    <t>Revise</t>
  </si>
  <si>
    <t>C1</t>
  </si>
  <si>
    <t>C2</t>
  </si>
  <si>
    <t>C3</t>
  </si>
  <si>
    <t>C4</t>
  </si>
  <si>
    <t>Learning is appropriately challenging for all learners</t>
  </si>
  <si>
    <t>Effort is rewarded over attainment</t>
  </si>
  <si>
    <t>Lessons encourage pair work and group work.</t>
  </si>
  <si>
    <t>Learners use simple tools to monitor their own learning</t>
  </si>
  <si>
    <t>Learners are keen to act on feedback and improve their first attempts</t>
  </si>
  <si>
    <t>Activities stimulate a change of mind or approach</t>
  </si>
  <si>
    <t>Display shows work in progress</t>
  </si>
  <si>
    <t>Little evidence</t>
  </si>
  <si>
    <t>Some evidence</t>
  </si>
  <si>
    <t>Lots of evidence</t>
  </si>
  <si>
    <t>The 4 questions relating to Questioning</t>
  </si>
  <si>
    <t>The 4 questions relating to Collaboration</t>
  </si>
  <si>
    <t>The 4 questions relating to Revising</t>
  </si>
  <si>
    <t>The 4 questions relating to Perseverance</t>
  </si>
  <si>
    <t>The 4 questions relating to talking for learning</t>
  </si>
  <si>
    <t>The 4 questions relating to celebrating learning</t>
  </si>
  <si>
    <t>The 4 questions relating to constructing learning</t>
  </si>
  <si>
    <t>The 4 questions relating to relating for learning</t>
  </si>
  <si>
    <t>A</t>
  </si>
  <si>
    <t>E</t>
  </si>
  <si>
    <t>Q</t>
  </si>
  <si>
    <t>G</t>
  </si>
  <si>
    <t>Lit</t>
  </si>
  <si>
    <t>Num</t>
  </si>
  <si>
    <t>PE</t>
  </si>
  <si>
    <t>Sci</t>
  </si>
  <si>
    <t>AA</t>
  </si>
  <si>
    <t>AB</t>
  </si>
  <si>
    <t>AC</t>
  </si>
  <si>
    <t>AD</t>
  </si>
  <si>
    <t>AE</t>
  </si>
  <si>
    <t>This file is for demonstration purposes only</t>
  </si>
  <si>
    <t>The numbers in the cells from G9 onwards are as follows:</t>
  </si>
  <si>
    <t>1 = Little evidence</t>
  </si>
  <si>
    <t>2 = Some evidence</t>
  </si>
  <si>
    <t>3 = Lots of evidence</t>
  </si>
  <si>
    <t>These will be recorded by the school as observations are completed.</t>
  </si>
  <si>
    <t>The data contained in the Data Sheet tab has been added as an illustration only</t>
  </si>
  <si>
    <t>The Print Copy tab enables you to print a summary of all of the data entered in the Data Sheet tab</t>
  </si>
  <si>
    <t>There are prompts to support learners when they are stuck</t>
  </si>
  <si>
    <t>Learners talk about how they persevere</t>
  </si>
  <si>
    <t>Teachers tend to use a coaching style</t>
  </si>
  <si>
    <t>Learners have opportunities to ask their own questions</t>
  </si>
  <si>
    <t>Lessons are driven by intriguing questions</t>
  </si>
  <si>
    <t>Learners' questions are given display space</t>
  </si>
  <si>
    <t>Learners work with each other constructively</t>
  </si>
  <si>
    <t>Display nudges effective team working behaviours</t>
  </si>
  <si>
    <t>Learners build on each other's ideas when learning in teams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</si>
</sst>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4" borderId="1" xfId="0" applyFill="1" applyBorder="1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0" borderId="2" xfId="0" applyBorder="1" applyAlignment="1">
      <alignment horizontal="center"/>
    </xf>
    <xf numFmtId="0" fontId="0" fillId="4" borderId="3" xfId="0" applyFill="1" applyBorder="1"/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 applyAlignment="1">
      <alignment horizontal="center"/>
    </xf>
    <xf numFmtId="0" fontId="0" fillId="4" borderId="8" xfId="0" applyFill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2" xfId="0" applyBorder="1"/>
    <xf numFmtId="0" fontId="0" fillId="2" borderId="3" xfId="0" applyFill="1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/>
    <xf numFmtId="0" fontId="0" fillId="3" borderId="3" xfId="0" applyFill="1" applyBorder="1"/>
    <xf numFmtId="0" fontId="0" fillId="3" borderId="8" xfId="0" applyFill="1" applyBorder="1"/>
    <xf numFmtId="0" fontId="0" fillId="0" borderId="0" xfId="0" applyProtection="1">
      <protection locked="0"/>
    </xf>
    <xf numFmtId="0" fontId="0" fillId="0" borderId="0" xfId="0" applyAlignment="1" applyProtection="1">
      <alignment horizontal="right"/>
      <protection locked="0"/>
    </xf>
    <xf numFmtId="14" fontId="0" fillId="0" borderId="0" xfId="0" applyNumberFormat="1" applyAlignment="1" applyProtection="1">
      <alignment horizontal="center"/>
      <protection locked="0"/>
    </xf>
    <xf numFmtId="14" fontId="0" fillId="0" borderId="0" xfId="0" applyNumberFormat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/>
    <xf numFmtId="0" fontId="0" fillId="5" borderId="0" xfId="0" applyFill="1" applyProtection="1"/>
    <xf numFmtId="0" fontId="0" fillId="0" borderId="0" xfId="0" applyAlignment="1" applyProtection="1">
      <alignment horizontal="center" vertical="center"/>
    </xf>
    <xf numFmtId="0" fontId="0" fillId="4" borderId="1" xfId="0" applyFill="1" applyBorder="1" applyAlignment="1" applyProtection="1">
      <alignment horizontal="left" vertical="center"/>
    </xf>
    <xf numFmtId="0" fontId="0" fillId="0" borderId="0" xfId="0" applyAlignment="1" applyProtection="1">
      <alignment horizontal="center" textRotation="90" wrapText="1"/>
      <protection locked="0"/>
    </xf>
  </cellXfs>
  <cellStyles count="1">
    <cellStyle name="Normal" xfId="0" builtinId="0"/>
  </cellStyles>
  <dxfs count="3"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3"/>
  <sheetViews>
    <sheetView tabSelected="1" workbookViewId="0">
      <selection activeCell="B2" sqref="B2"/>
    </sheetView>
  </sheetViews>
  <sheetFormatPr defaultRowHeight="15" x14ac:dyDescent="0.25"/>
  <sheetData>
    <row r="2" spans="2:2" x14ac:dyDescent="0.25">
      <c r="B2" t="s">
        <v>46</v>
      </c>
    </row>
    <row r="4" spans="2:2" x14ac:dyDescent="0.25">
      <c r="B4" t="s">
        <v>52</v>
      </c>
    </row>
    <row r="6" spans="2:2" x14ac:dyDescent="0.25">
      <c r="B6" t="s">
        <v>47</v>
      </c>
    </row>
    <row r="7" spans="2:2" x14ac:dyDescent="0.25">
      <c r="B7" t="s">
        <v>48</v>
      </c>
    </row>
    <row r="8" spans="2:2" x14ac:dyDescent="0.25">
      <c r="B8" t="s">
        <v>49</v>
      </c>
    </row>
    <row r="9" spans="2:2" x14ac:dyDescent="0.25">
      <c r="B9" t="s">
        <v>50</v>
      </c>
    </row>
    <row r="11" spans="2:2" x14ac:dyDescent="0.25">
      <c r="B11" t="s">
        <v>51</v>
      </c>
    </row>
    <row r="13" spans="2:2" x14ac:dyDescent="0.25">
      <c r="B13" t="s">
        <v>53</v>
      </c>
    </row>
  </sheetData>
  <sheetProtection password="D2ED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S59"/>
  <sheetViews>
    <sheetView topLeftCell="E1" workbookViewId="0">
      <selection activeCell="E1" sqref="E1:E8"/>
    </sheetView>
  </sheetViews>
  <sheetFormatPr defaultRowHeight="15" x14ac:dyDescent="0.25"/>
  <cols>
    <col min="1" max="4" width="9.140625" style="23" hidden="1" customWidth="1"/>
    <col min="5" max="5" width="6.42578125" style="23" customWidth="1"/>
    <col min="6" max="6" width="65" style="23" customWidth="1"/>
    <col min="7" max="12" width="10.7109375" style="23" bestFit="1" customWidth="1"/>
    <col min="13" max="16384" width="9.140625" style="23"/>
  </cols>
  <sheetData>
    <row r="1" spans="1:175" x14ac:dyDescent="0.25">
      <c r="E1" s="32" t="s">
        <v>0</v>
      </c>
      <c r="F1" s="24" t="s">
        <v>1</v>
      </c>
      <c r="G1" s="25">
        <v>44318</v>
      </c>
      <c r="H1" s="25">
        <v>44319</v>
      </c>
      <c r="I1" s="25">
        <v>44319</v>
      </c>
      <c r="J1" s="25">
        <v>44321</v>
      </c>
      <c r="K1" s="25">
        <v>44325</v>
      </c>
      <c r="L1" s="25">
        <v>44326</v>
      </c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6"/>
      <c r="FF1" s="26"/>
      <c r="FG1" s="26"/>
      <c r="FH1" s="26"/>
      <c r="FI1" s="26"/>
      <c r="FJ1" s="26"/>
      <c r="FK1" s="26"/>
      <c r="FL1" s="26"/>
      <c r="FM1" s="26"/>
      <c r="FN1" s="26"/>
      <c r="FO1" s="26"/>
      <c r="FP1" s="26"/>
      <c r="FQ1" s="26"/>
      <c r="FR1" s="26"/>
      <c r="FS1" s="26"/>
    </row>
    <row r="2" spans="1:175" x14ac:dyDescent="0.25">
      <c r="E2" s="32"/>
      <c r="F2" s="24" t="s">
        <v>2</v>
      </c>
      <c r="G2" s="27">
        <v>5</v>
      </c>
      <c r="H2" s="27">
        <v>2</v>
      </c>
      <c r="I2" s="27">
        <v>6</v>
      </c>
      <c r="J2" s="27">
        <v>6</v>
      </c>
      <c r="K2" s="27">
        <v>4</v>
      </c>
      <c r="L2" s="27">
        <v>2</v>
      </c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  <c r="EG2" s="27"/>
      <c r="EH2" s="27"/>
      <c r="EI2" s="27"/>
      <c r="EJ2" s="27"/>
      <c r="EK2" s="27"/>
      <c r="EL2" s="27"/>
      <c r="EM2" s="27"/>
      <c r="EN2" s="27"/>
      <c r="EO2" s="27"/>
      <c r="EP2" s="27"/>
      <c r="EQ2" s="27"/>
      <c r="ER2" s="27"/>
      <c r="ES2" s="27"/>
      <c r="ET2" s="27"/>
      <c r="EU2" s="27"/>
      <c r="EV2" s="27"/>
      <c r="EW2" s="27"/>
      <c r="EX2" s="27"/>
      <c r="EY2" s="27"/>
      <c r="EZ2" s="27"/>
      <c r="FA2" s="27"/>
      <c r="FB2" s="27"/>
      <c r="FC2" s="27"/>
      <c r="FD2" s="27"/>
    </row>
    <row r="3" spans="1:175" x14ac:dyDescent="0.25">
      <c r="E3" s="32"/>
      <c r="F3" s="24" t="s">
        <v>3</v>
      </c>
      <c r="G3" s="27" t="s">
        <v>33</v>
      </c>
      <c r="H3" s="27" t="s">
        <v>34</v>
      </c>
      <c r="I3" s="27" t="s">
        <v>35</v>
      </c>
      <c r="J3" s="27" t="s">
        <v>35</v>
      </c>
      <c r="K3" s="27" t="s">
        <v>36</v>
      </c>
      <c r="L3" s="27" t="s">
        <v>34</v>
      </c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7"/>
      <c r="EP3" s="27"/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</row>
    <row r="4" spans="1:175" x14ac:dyDescent="0.25">
      <c r="E4" s="32"/>
      <c r="F4" s="24" t="s">
        <v>4</v>
      </c>
      <c r="G4" s="27" t="s">
        <v>37</v>
      </c>
      <c r="H4" s="27" t="s">
        <v>38</v>
      </c>
      <c r="I4" s="27" t="s">
        <v>37</v>
      </c>
      <c r="J4" s="27" t="s">
        <v>39</v>
      </c>
      <c r="K4" s="27" t="s">
        <v>40</v>
      </c>
      <c r="L4" s="27" t="s">
        <v>37</v>
      </c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</row>
    <row r="5" spans="1:175" x14ac:dyDescent="0.25">
      <c r="E5" s="32"/>
      <c r="F5" s="24" t="s">
        <v>5</v>
      </c>
      <c r="G5" s="27" t="s">
        <v>41</v>
      </c>
      <c r="H5" s="27" t="s">
        <v>42</v>
      </c>
      <c r="I5" s="27" t="s">
        <v>43</v>
      </c>
      <c r="J5" s="27" t="s">
        <v>44</v>
      </c>
      <c r="K5" s="27" t="s">
        <v>45</v>
      </c>
      <c r="L5" s="27" t="s">
        <v>42</v>
      </c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</row>
    <row r="6" spans="1:175" x14ac:dyDescent="0.25">
      <c r="E6" s="32"/>
      <c r="F6" s="24" t="s">
        <v>6</v>
      </c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</row>
    <row r="7" spans="1:175" x14ac:dyDescent="0.25">
      <c r="E7" s="32"/>
      <c r="F7" s="24" t="s">
        <v>6</v>
      </c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</row>
    <row r="8" spans="1:175" x14ac:dyDescent="0.25">
      <c r="E8" s="32"/>
      <c r="F8" s="24" t="s">
        <v>6</v>
      </c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  <c r="EG8" s="27"/>
      <c r="EH8" s="27"/>
      <c r="EI8" s="27"/>
      <c r="EJ8" s="27"/>
      <c r="EK8" s="27"/>
      <c r="EL8" s="27"/>
      <c r="EM8" s="27"/>
      <c r="EN8" s="27"/>
      <c r="EO8" s="27"/>
      <c r="EP8" s="27"/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</row>
    <row r="9" spans="1:175" x14ac:dyDescent="0.25">
      <c r="A9" s="28">
        <f>COUNTIF(G9:ZZ9, "&gt;0")</f>
        <v>6</v>
      </c>
      <c r="B9" s="28">
        <f>SUM(G9:ZZ9)</f>
        <v>14</v>
      </c>
      <c r="C9" s="28">
        <f>B9/A9</f>
        <v>2.3333333333333335</v>
      </c>
      <c r="D9" s="29" t="str">
        <f t="shared" ref="D9:D31" si="0">VLOOKUP($C9,$A$37:$B$39,2,TRUE)</f>
        <v>Lots of evidence</v>
      </c>
      <c r="E9" s="30">
        <v>1</v>
      </c>
      <c r="F9" s="31" t="str">
        <f t="shared" ref="F9:F24" si="1">A42</f>
        <v>There are prompts to support learners when they are stuck</v>
      </c>
      <c r="G9" s="27">
        <v>1</v>
      </c>
      <c r="H9" s="27">
        <v>2</v>
      </c>
      <c r="I9" s="27">
        <v>3</v>
      </c>
      <c r="J9" s="27">
        <v>3</v>
      </c>
      <c r="K9" s="27">
        <v>3</v>
      </c>
      <c r="L9" s="27">
        <v>2</v>
      </c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7"/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</row>
    <row r="10" spans="1:175" x14ac:dyDescent="0.25">
      <c r="A10" s="28">
        <f t="shared" ref="A10:A24" si="2">COUNTIF(G10:ZZ10, "&gt;0")</f>
        <v>6</v>
      </c>
      <c r="B10" s="28">
        <f t="shared" ref="B10:B24" si="3">SUM(G10:ZZ10)</f>
        <v>15</v>
      </c>
      <c r="C10" s="28">
        <f t="shared" ref="C10:C24" si="4">B10/A10</f>
        <v>2.5</v>
      </c>
      <c r="D10" s="28" t="str">
        <f t="shared" si="0"/>
        <v>Lots of evidence</v>
      </c>
      <c r="E10" s="30">
        <v>2</v>
      </c>
      <c r="F10" s="31" t="str">
        <f t="shared" si="1"/>
        <v>Learners talk about how they persevere</v>
      </c>
      <c r="G10" s="27">
        <v>1</v>
      </c>
      <c r="H10" s="27">
        <v>3</v>
      </c>
      <c r="I10" s="27">
        <v>3</v>
      </c>
      <c r="J10" s="27">
        <v>3</v>
      </c>
      <c r="K10" s="27">
        <v>3</v>
      </c>
      <c r="L10" s="27">
        <v>2</v>
      </c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7"/>
      <c r="EK10" s="27"/>
      <c r="EL10" s="27"/>
      <c r="EM10" s="27"/>
      <c r="EN10" s="27"/>
      <c r="EO10" s="27"/>
      <c r="EP10" s="27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</row>
    <row r="11" spans="1:175" x14ac:dyDescent="0.25">
      <c r="A11" s="28">
        <f t="shared" si="2"/>
        <v>6</v>
      </c>
      <c r="B11" s="28">
        <f t="shared" si="3"/>
        <v>15</v>
      </c>
      <c r="C11" s="28">
        <f t="shared" si="4"/>
        <v>2.5</v>
      </c>
      <c r="D11" s="28" t="str">
        <f t="shared" si="0"/>
        <v>Lots of evidence</v>
      </c>
      <c r="E11" s="30">
        <v>3</v>
      </c>
      <c r="F11" s="31" t="str">
        <f t="shared" si="1"/>
        <v>Learning is appropriately challenging for all learners</v>
      </c>
      <c r="G11" s="27">
        <v>3</v>
      </c>
      <c r="H11" s="27">
        <v>3</v>
      </c>
      <c r="I11" s="27">
        <v>3</v>
      </c>
      <c r="J11" s="27">
        <v>2</v>
      </c>
      <c r="K11" s="27">
        <v>2</v>
      </c>
      <c r="L11" s="27">
        <v>2</v>
      </c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7"/>
      <c r="EG11" s="27"/>
      <c r="EH11" s="27"/>
      <c r="EI11" s="27"/>
      <c r="EJ11" s="27"/>
      <c r="EK11" s="27"/>
      <c r="EL11" s="27"/>
      <c r="EM11" s="27"/>
      <c r="EN11" s="27"/>
      <c r="EO11" s="27"/>
      <c r="EP11" s="27"/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</row>
    <row r="12" spans="1:175" x14ac:dyDescent="0.25">
      <c r="A12" s="28">
        <f t="shared" si="2"/>
        <v>6</v>
      </c>
      <c r="B12" s="28">
        <f t="shared" si="3"/>
        <v>13</v>
      </c>
      <c r="C12" s="28">
        <f t="shared" si="4"/>
        <v>2.1666666666666665</v>
      </c>
      <c r="D12" s="28" t="str">
        <f t="shared" si="0"/>
        <v>Some evidence</v>
      </c>
      <c r="E12" s="30">
        <v>4</v>
      </c>
      <c r="F12" s="31" t="str">
        <f t="shared" si="1"/>
        <v>Effort is rewarded over attainment</v>
      </c>
      <c r="G12" s="27">
        <v>2</v>
      </c>
      <c r="H12" s="27">
        <v>3</v>
      </c>
      <c r="I12" s="27">
        <v>1</v>
      </c>
      <c r="J12" s="27">
        <v>3</v>
      </c>
      <c r="K12" s="27">
        <v>1</v>
      </c>
      <c r="L12" s="27">
        <v>3</v>
      </c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7"/>
      <c r="EG12" s="27"/>
      <c r="EH12" s="27"/>
      <c r="EI12" s="27"/>
      <c r="EJ12" s="27"/>
      <c r="EK12" s="27"/>
      <c r="EL12" s="27"/>
      <c r="EM12" s="27"/>
      <c r="EN12" s="27"/>
      <c r="EO12" s="27"/>
      <c r="EP12" s="27"/>
      <c r="EQ12" s="27"/>
      <c r="ER12" s="27"/>
      <c r="ES12" s="27"/>
      <c r="ET12" s="27"/>
      <c r="EU12" s="27"/>
      <c r="EV12" s="27"/>
      <c r="EW12" s="27"/>
      <c r="EX12" s="27"/>
      <c r="EY12" s="27"/>
      <c r="EZ12" s="27"/>
      <c r="FA12" s="27"/>
      <c r="FB12" s="27"/>
      <c r="FC12" s="27"/>
      <c r="FD12" s="27"/>
    </row>
    <row r="13" spans="1:175" x14ac:dyDescent="0.25">
      <c r="A13" s="28">
        <f t="shared" si="2"/>
        <v>6</v>
      </c>
      <c r="B13" s="28">
        <f t="shared" si="3"/>
        <v>8</v>
      </c>
      <c r="C13" s="28">
        <f t="shared" si="4"/>
        <v>1.3333333333333333</v>
      </c>
      <c r="D13" s="28" t="str">
        <f t="shared" si="0"/>
        <v>Little evidence</v>
      </c>
      <c r="E13" s="30">
        <v>5</v>
      </c>
      <c r="F13" s="31" t="str">
        <f t="shared" si="1"/>
        <v>Teachers tend to use a coaching style</v>
      </c>
      <c r="G13" s="27">
        <v>2</v>
      </c>
      <c r="H13" s="27">
        <v>1</v>
      </c>
      <c r="I13" s="27">
        <v>1</v>
      </c>
      <c r="J13" s="27">
        <v>1</v>
      </c>
      <c r="K13" s="27">
        <v>2</v>
      </c>
      <c r="L13" s="27">
        <v>1</v>
      </c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7"/>
      <c r="EG13" s="27"/>
      <c r="EH13" s="27"/>
      <c r="EI13" s="27"/>
      <c r="EJ13" s="27"/>
      <c r="EK13" s="27"/>
      <c r="EL13" s="27"/>
      <c r="EM13" s="27"/>
      <c r="EN13" s="27"/>
      <c r="EO13" s="27"/>
      <c r="EP13" s="27"/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</row>
    <row r="14" spans="1:175" x14ac:dyDescent="0.25">
      <c r="A14" s="28">
        <f t="shared" si="2"/>
        <v>6</v>
      </c>
      <c r="B14" s="28">
        <f t="shared" si="3"/>
        <v>13</v>
      </c>
      <c r="C14" s="28">
        <f t="shared" si="4"/>
        <v>2.1666666666666665</v>
      </c>
      <c r="D14" s="28" t="str">
        <f t="shared" si="0"/>
        <v>Some evidence</v>
      </c>
      <c r="E14" s="30">
        <v>6</v>
      </c>
      <c r="F14" s="31" t="str">
        <f t="shared" si="1"/>
        <v>Learners have opportunities to ask their own questions</v>
      </c>
      <c r="G14" s="27">
        <v>3</v>
      </c>
      <c r="H14" s="27">
        <v>2</v>
      </c>
      <c r="I14" s="27">
        <v>3</v>
      </c>
      <c r="J14" s="27">
        <v>2</v>
      </c>
      <c r="K14" s="27">
        <v>2</v>
      </c>
      <c r="L14" s="27">
        <v>1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7"/>
      <c r="EG14" s="27"/>
      <c r="EH14" s="27"/>
      <c r="EI14" s="27"/>
      <c r="EJ14" s="27"/>
      <c r="EK14" s="27"/>
      <c r="EL14" s="27"/>
      <c r="EM14" s="27"/>
      <c r="EN14" s="27"/>
      <c r="EO14" s="27"/>
      <c r="EP14" s="27"/>
      <c r="EQ14" s="27"/>
      <c r="ER14" s="27"/>
      <c r="ES14" s="27"/>
      <c r="ET14" s="27"/>
      <c r="EU14" s="27"/>
      <c r="EV14" s="27"/>
      <c r="EW14" s="27"/>
      <c r="EX14" s="27"/>
      <c r="EY14" s="27"/>
      <c r="EZ14" s="27"/>
      <c r="FA14" s="27"/>
      <c r="FB14" s="27"/>
      <c r="FC14" s="27"/>
      <c r="FD14" s="27"/>
    </row>
    <row r="15" spans="1:175" x14ac:dyDescent="0.25">
      <c r="A15" s="28">
        <f t="shared" si="2"/>
        <v>6</v>
      </c>
      <c r="B15" s="28">
        <f t="shared" si="3"/>
        <v>11</v>
      </c>
      <c r="C15" s="28">
        <f t="shared" si="4"/>
        <v>1.8333333333333333</v>
      </c>
      <c r="D15" s="28" t="str">
        <f t="shared" si="0"/>
        <v>Some evidence</v>
      </c>
      <c r="E15" s="30">
        <v>7</v>
      </c>
      <c r="F15" s="31" t="str">
        <f t="shared" si="1"/>
        <v>Lessons are driven by intriguing questions</v>
      </c>
      <c r="G15" s="27">
        <v>1</v>
      </c>
      <c r="H15" s="27">
        <v>3</v>
      </c>
      <c r="I15" s="27">
        <v>3</v>
      </c>
      <c r="J15" s="27">
        <v>2</v>
      </c>
      <c r="K15" s="27">
        <v>1</v>
      </c>
      <c r="L15" s="27">
        <v>1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  <c r="EG15" s="27"/>
      <c r="EH15" s="27"/>
      <c r="EI15" s="27"/>
      <c r="EJ15" s="27"/>
      <c r="EK15" s="27"/>
      <c r="EL15" s="27"/>
      <c r="EM15" s="27"/>
      <c r="EN15" s="27"/>
      <c r="EO15" s="27"/>
      <c r="EP15" s="27"/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</row>
    <row r="16" spans="1:175" x14ac:dyDescent="0.25">
      <c r="A16" s="28">
        <f t="shared" si="2"/>
        <v>6</v>
      </c>
      <c r="B16" s="28">
        <f t="shared" si="3"/>
        <v>14</v>
      </c>
      <c r="C16" s="28">
        <f t="shared" si="4"/>
        <v>2.3333333333333335</v>
      </c>
      <c r="D16" s="28" t="str">
        <f t="shared" si="0"/>
        <v>Lots of evidence</v>
      </c>
      <c r="E16" s="30">
        <v>8</v>
      </c>
      <c r="F16" s="31" t="str">
        <f t="shared" si="1"/>
        <v>Learners' questions are given display space</v>
      </c>
      <c r="G16" s="27">
        <v>2</v>
      </c>
      <c r="H16" s="27">
        <v>3</v>
      </c>
      <c r="I16" s="27">
        <v>2</v>
      </c>
      <c r="J16" s="27">
        <v>3</v>
      </c>
      <c r="K16" s="27">
        <v>2</v>
      </c>
      <c r="L16" s="27">
        <v>2</v>
      </c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  <c r="EG16" s="27"/>
      <c r="EH16" s="27"/>
      <c r="EI16" s="27"/>
      <c r="EJ16" s="27"/>
      <c r="EK16" s="27"/>
      <c r="EL16" s="27"/>
      <c r="EM16" s="27"/>
      <c r="EN16" s="27"/>
      <c r="EO16" s="27"/>
      <c r="EP16" s="27"/>
      <c r="EQ16" s="27"/>
      <c r="ER16" s="27"/>
      <c r="ES16" s="27"/>
      <c r="ET16" s="27"/>
      <c r="EU16" s="27"/>
      <c r="EV16" s="27"/>
      <c r="EW16" s="27"/>
      <c r="EX16" s="27"/>
      <c r="EY16" s="27"/>
      <c r="EZ16" s="27"/>
      <c r="FA16" s="27"/>
      <c r="FB16" s="27"/>
      <c r="FC16" s="27"/>
      <c r="FD16" s="27"/>
    </row>
    <row r="17" spans="1:160" x14ac:dyDescent="0.25">
      <c r="A17" s="28">
        <f t="shared" si="2"/>
        <v>6</v>
      </c>
      <c r="B17" s="28">
        <f t="shared" si="3"/>
        <v>9</v>
      </c>
      <c r="C17" s="28">
        <f t="shared" si="4"/>
        <v>1.5</v>
      </c>
      <c r="D17" s="28" t="str">
        <f t="shared" si="0"/>
        <v>Little evidence</v>
      </c>
      <c r="E17" s="30">
        <v>9</v>
      </c>
      <c r="F17" s="31" t="str">
        <f t="shared" si="1"/>
        <v>Learners work with each other constructively</v>
      </c>
      <c r="G17" s="27">
        <v>2</v>
      </c>
      <c r="H17" s="27">
        <v>1</v>
      </c>
      <c r="I17" s="27">
        <v>1</v>
      </c>
      <c r="J17" s="27">
        <v>1</v>
      </c>
      <c r="K17" s="27">
        <v>1</v>
      </c>
      <c r="L17" s="27">
        <v>3</v>
      </c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  <c r="EG17" s="27"/>
      <c r="EH17" s="27"/>
      <c r="EI17" s="27"/>
      <c r="EJ17" s="27"/>
      <c r="EK17" s="27"/>
      <c r="EL17" s="27"/>
      <c r="EM17" s="27"/>
      <c r="EN17" s="27"/>
      <c r="EO17" s="27"/>
      <c r="EP17" s="27"/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</row>
    <row r="18" spans="1:160" x14ac:dyDescent="0.25">
      <c r="A18" s="28">
        <f t="shared" si="2"/>
        <v>6</v>
      </c>
      <c r="B18" s="28">
        <f t="shared" si="3"/>
        <v>13</v>
      </c>
      <c r="C18" s="28">
        <f t="shared" si="4"/>
        <v>2.1666666666666665</v>
      </c>
      <c r="D18" s="28" t="str">
        <f t="shared" si="0"/>
        <v>Some evidence</v>
      </c>
      <c r="E18" s="30">
        <v>10</v>
      </c>
      <c r="F18" s="31" t="str">
        <f t="shared" si="1"/>
        <v>Learners build on each other's ideas when learning in teams</v>
      </c>
      <c r="G18" s="27">
        <v>3</v>
      </c>
      <c r="H18" s="27">
        <v>2</v>
      </c>
      <c r="I18" s="27">
        <v>3</v>
      </c>
      <c r="J18" s="27">
        <v>2</v>
      </c>
      <c r="K18" s="27">
        <v>1</v>
      </c>
      <c r="L18" s="27">
        <v>2</v>
      </c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7"/>
      <c r="EG18" s="27"/>
      <c r="EH18" s="27"/>
      <c r="EI18" s="27"/>
      <c r="EJ18" s="27"/>
      <c r="EK18" s="27"/>
      <c r="EL18" s="27"/>
      <c r="EM18" s="27"/>
      <c r="EN18" s="27"/>
      <c r="EO18" s="27"/>
      <c r="EP18" s="27"/>
      <c r="EQ18" s="27"/>
      <c r="ER18" s="27"/>
      <c r="ES18" s="27"/>
      <c r="ET18" s="27"/>
      <c r="EU18" s="27"/>
      <c r="EV18" s="27"/>
      <c r="EW18" s="27"/>
      <c r="EX18" s="27"/>
      <c r="EY18" s="27"/>
      <c r="EZ18" s="27"/>
      <c r="FA18" s="27"/>
      <c r="FB18" s="27"/>
      <c r="FC18" s="27"/>
      <c r="FD18" s="27"/>
    </row>
    <row r="19" spans="1:160" x14ac:dyDescent="0.25">
      <c r="A19" s="28">
        <f t="shared" si="2"/>
        <v>6</v>
      </c>
      <c r="B19" s="28">
        <f t="shared" si="3"/>
        <v>11</v>
      </c>
      <c r="C19" s="28">
        <f t="shared" si="4"/>
        <v>1.8333333333333333</v>
      </c>
      <c r="D19" s="28" t="str">
        <f t="shared" si="0"/>
        <v>Some evidence</v>
      </c>
      <c r="E19" s="30">
        <v>11</v>
      </c>
      <c r="F19" s="31" t="str">
        <f t="shared" si="1"/>
        <v>Lessons encourage pair work and group work.</v>
      </c>
      <c r="G19" s="27">
        <v>3</v>
      </c>
      <c r="H19" s="27">
        <v>2</v>
      </c>
      <c r="I19" s="27">
        <v>3</v>
      </c>
      <c r="J19" s="27">
        <v>1</v>
      </c>
      <c r="K19" s="27">
        <v>1</v>
      </c>
      <c r="L19" s="27">
        <v>1</v>
      </c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  <c r="EG19" s="27"/>
      <c r="EH19" s="27"/>
      <c r="EI19" s="27"/>
      <c r="EJ19" s="27"/>
      <c r="EK19" s="27"/>
      <c r="EL19" s="27"/>
      <c r="EM19" s="27"/>
      <c r="EN19" s="27"/>
      <c r="EO19" s="27"/>
      <c r="EP19" s="27"/>
      <c r="EQ19" s="27"/>
      <c r="ER19" s="27"/>
      <c r="ES19" s="27"/>
      <c r="ET19" s="27"/>
      <c r="EU19" s="27"/>
      <c r="EV19" s="27"/>
      <c r="EW19" s="27"/>
      <c r="EX19" s="27"/>
      <c r="EY19" s="27"/>
      <c r="EZ19" s="27"/>
      <c r="FA19" s="27"/>
      <c r="FB19" s="27"/>
      <c r="FC19" s="27"/>
      <c r="FD19" s="27"/>
    </row>
    <row r="20" spans="1:160" x14ac:dyDescent="0.25">
      <c r="A20" s="28">
        <f t="shared" si="2"/>
        <v>6</v>
      </c>
      <c r="B20" s="28">
        <f t="shared" si="3"/>
        <v>14</v>
      </c>
      <c r="C20" s="28">
        <f t="shared" si="4"/>
        <v>2.3333333333333335</v>
      </c>
      <c r="D20" s="28" t="str">
        <f t="shared" si="0"/>
        <v>Lots of evidence</v>
      </c>
      <c r="E20" s="30">
        <v>12</v>
      </c>
      <c r="F20" s="31" t="str">
        <f t="shared" si="1"/>
        <v>Display nudges effective team working behaviours</v>
      </c>
      <c r="G20" s="27">
        <v>1</v>
      </c>
      <c r="H20" s="27">
        <v>3</v>
      </c>
      <c r="I20" s="27">
        <v>2</v>
      </c>
      <c r="J20" s="27">
        <v>3</v>
      </c>
      <c r="K20" s="27">
        <v>2</v>
      </c>
      <c r="L20" s="27">
        <v>3</v>
      </c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  <c r="EG20" s="27"/>
      <c r="EH20" s="27"/>
      <c r="EI20" s="27"/>
      <c r="EJ20" s="27"/>
      <c r="EK20" s="27"/>
      <c r="EL20" s="27"/>
      <c r="EM20" s="27"/>
      <c r="EN20" s="27"/>
      <c r="EO20" s="27"/>
      <c r="EP20" s="27"/>
      <c r="EQ20" s="27"/>
      <c r="ER20" s="27"/>
      <c r="ES20" s="27"/>
      <c r="ET20" s="27"/>
      <c r="EU20" s="27"/>
      <c r="EV20" s="27"/>
      <c r="EW20" s="27"/>
      <c r="EX20" s="27"/>
      <c r="EY20" s="27"/>
      <c r="EZ20" s="27"/>
      <c r="FA20" s="27"/>
      <c r="FB20" s="27"/>
      <c r="FC20" s="27"/>
      <c r="FD20" s="27"/>
    </row>
    <row r="21" spans="1:160" x14ac:dyDescent="0.25">
      <c r="A21" s="28">
        <f t="shared" si="2"/>
        <v>6</v>
      </c>
      <c r="B21" s="28">
        <f t="shared" si="3"/>
        <v>9</v>
      </c>
      <c r="C21" s="28">
        <f t="shared" si="4"/>
        <v>1.5</v>
      </c>
      <c r="D21" s="28" t="str">
        <f t="shared" si="0"/>
        <v>Little evidence</v>
      </c>
      <c r="E21" s="30">
        <v>13</v>
      </c>
      <c r="F21" s="31" t="str">
        <f t="shared" si="1"/>
        <v>Learners use simple tools to monitor their own learning</v>
      </c>
      <c r="G21" s="27">
        <v>1</v>
      </c>
      <c r="H21" s="27">
        <v>2</v>
      </c>
      <c r="I21" s="27">
        <v>1</v>
      </c>
      <c r="J21" s="27">
        <v>2</v>
      </c>
      <c r="K21" s="27">
        <v>1</v>
      </c>
      <c r="L21" s="27">
        <v>2</v>
      </c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7"/>
      <c r="EG21" s="27"/>
      <c r="EH21" s="27"/>
      <c r="EI21" s="27"/>
      <c r="EJ21" s="27"/>
      <c r="EK21" s="27"/>
      <c r="EL21" s="27"/>
      <c r="EM21" s="27"/>
      <c r="EN21" s="27"/>
      <c r="EO21" s="27"/>
      <c r="EP21" s="27"/>
      <c r="EQ21" s="27"/>
      <c r="ER21" s="27"/>
      <c r="ES21" s="27"/>
      <c r="ET21" s="27"/>
      <c r="EU21" s="27"/>
      <c r="EV21" s="27"/>
      <c r="EW21" s="27"/>
      <c r="EX21" s="27"/>
      <c r="EY21" s="27"/>
      <c r="EZ21" s="27"/>
      <c r="FA21" s="27"/>
      <c r="FB21" s="27"/>
      <c r="FC21" s="27"/>
      <c r="FD21" s="27"/>
    </row>
    <row r="22" spans="1:160" x14ac:dyDescent="0.25">
      <c r="A22" s="28">
        <f t="shared" si="2"/>
        <v>6</v>
      </c>
      <c r="B22" s="28">
        <f t="shared" si="3"/>
        <v>15</v>
      </c>
      <c r="C22" s="28">
        <f t="shared" si="4"/>
        <v>2.5</v>
      </c>
      <c r="D22" s="28" t="str">
        <f t="shared" si="0"/>
        <v>Lots of evidence</v>
      </c>
      <c r="E22" s="30">
        <v>14</v>
      </c>
      <c r="F22" s="31" t="str">
        <f t="shared" si="1"/>
        <v>Learners are keen to act on feedback and improve their first attempts</v>
      </c>
      <c r="G22" s="27">
        <v>3</v>
      </c>
      <c r="H22" s="27">
        <v>2</v>
      </c>
      <c r="I22" s="27">
        <v>2</v>
      </c>
      <c r="J22" s="27">
        <v>3</v>
      </c>
      <c r="K22" s="27">
        <v>3</v>
      </c>
      <c r="L22" s="27">
        <v>2</v>
      </c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7"/>
      <c r="EG22" s="27"/>
      <c r="EH22" s="27"/>
      <c r="EI22" s="27"/>
      <c r="EJ22" s="27"/>
      <c r="EK22" s="27"/>
      <c r="EL22" s="27"/>
      <c r="EM22" s="27"/>
      <c r="EN22" s="27"/>
      <c r="EO22" s="27"/>
      <c r="EP22" s="27"/>
      <c r="EQ22" s="27"/>
      <c r="ER22" s="27"/>
      <c r="ES22" s="27"/>
      <c r="ET22" s="27"/>
      <c r="EU22" s="27"/>
      <c r="EV22" s="27"/>
      <c r="EW22" s="27"/>
      <c r="EX22" s="27"/>
      <c r="EY22" s="27"/>
      <c r="EZ22" s="27"/>
      <c r="FA22" s="27"/>
      <c r="FB22" s="27"/>
      <c r="FC22" s="27"/>
      <c r="FD22" s="27"/>
    </row>
    <row r="23" spans="1:160" x14ac:dyDescent="0.25">
      <c r="A23" s="28">
        <f t="shared" si="2"/>
        <v>6</v>
      </c>
      <c r="B23" s="28">
        <f t="shared" si="3"/>
        <v>11</v>
      </c>
      <c r="C23" s="28">
        <f t="shared" si="4"/>
        <v>1.8333333333333333</v>
      </c>
      <c r="D23" s="28" t="str">
        <f t="shared" si="0"/>
        <v>Some evidence</v>
      </c>
      <c r="E23" s="30">
        <v>15</v>
      </c>
      <c r="F23" s="31" t="str">
        <f t="shared" si="1"/>
        <v>Activities stimulate a change of mind or approach</v>
      </c>
      <c r="G23" s="27">
        <v>1</v>
      </c>
      <c r="H23" s="27">
        <v>3</v>
      </c>
      <c r="I23" s="27">
        <v>3</v>
      </c>
      <c r="J23" s="27">
        <v>1</v>
      </c>
      <c r="K23" s="27">
        <v>2</v>
      </c>
      <c r="L23" s="27">
        <v>1</v>
      </c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7"/>
      <c r="EG23" s="27"/>
      <c r="EH23" s="27"/>
      <c r="EI23" s="27"/>
      <c r="EJ23" s="27"/>
      <c r="EK23" s="27"/>
      <c r="EL23" s="27"/>
      <c r="EM23" s="27"/>
      <c r="EN23" s="27"/>
      <c r="EO23" s="27"/>
      <c r="EP23" s="27"/>
      <c r="EQ23" s="27"/>
      <c r="ER23" s="27"/>
      <c r="ES23" s="27"/>
      <c r="ET23" s="27"/>
      <c r="EU23" s="27"/>
      <c r="EV23" s="27"/>
      <c r="EW23" s="27"/>
      <c r="EX23" s="27"/>
      <c r="EY23" s="27"/>
      <c r="EZ23" s="27"/>
      <c r="FA23" s="27"/>
      <c r="FB23" s="27"/>
      <c r="FC23" s="27"/>
      <c r="FD23" s="27"/>
    </row>
    <row r="24" spans="1:160" x14ac:dyDescent="0.25">
      <c r="A24" s="28">
        <f t="shared" si="2"/>
        <v>6</v>
      </c>
      <c r="B24" s="28">
        <f t="shared" si="3"/>
        <v>15</v>
      </c>
      <c r="C24" s="28">
        <f t="shared" si="4"/>
        <v>2.5</v>
      </c>
      <c r="D24" s="28" t="str">
        <f t="shared" si="0"/>
        <v>Lots of evidence</v>
      </c>
      <c r="E24" s="30">
        <v>16</v>
      </c>
      <c r="F24" s="31" t="str">
        <f t="shared" si="1"/>
        <v>Display shows work in progress</v>
      </c>
      <c r="G24" s="27">
        <v>1</v>
      </c>
      <c r="H24" s="27">
        <v>2</v>
      </c>
      <c r="I24" s="27">
        <v>3</v>
      </c>
      <c r="J24" s="27">
        <v>3</v>
      </c>
      <c r="K24" s="27">
        <v>3</v>
      </c>
      <c r="L24" s="27">
        <v>3</v>
      </c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7"/>
      <c r="EG24" s="27"/>
      <c r="EH24" s="27"/>
      <c r="EI24" s="27"/>
      <c r="EJ24" s="27"/>
      <c r="EK24" s="27"/>
      <c r="EL24" s="27"/>
      <c r="EM24" s="27"/>
      <c r="EN24" s="27"/>
      <c r="EO24" s="27"/>
      <c r="EP24" s="27"/>
      <c r="EQ24" s="27"/>
      <c r="ER24" s="27"/>
      <c r="ES24" s="27"/>
      <c r="ET24" s="27"/>
      <c r="EU24" s="27"/>
      <c r="EV24" s="27"/>
      <c r="EW24" s="27"/>
      <c r="EX24" s="27"/>
      <c r="EY24" s="27"/>
      <c r="EZ24" s="27"/>
      <c r="FA24" s="27"/>
      <c r="FB24" s="27"/>
      <c r="FC24" s="27"/>
      <c r="FD24" s="27"/>
    </row>
    <row r="25" spans="1:160" x14ac:dyDescent="0.25">
      <c r="A25" s="28" t="s">
        <v>7</v>
      </c>
      <c r="B25" s="28"/>
      <c r="C25" s="28">
        <f>(SUM(C9:C12)/4)</f>
        <v>2.375</v>
      </c>
      <c r="D25" s="28" t="str">
        <f t="shared" si="0"/>
        <v>Lots of evidence</v>
      </c>
      <c r="E25" s="28"/>
      <c r="F25" s="28"/>
    </row>
    <row r="26" spans="1:160" x14ac:dyDescent="0.25">
      <c r="A26" s="28" t="s">
        <v>8</v>
      </c>
      <c r="B26" s="28"/>
      <c r="C26" s="28">
        <f>(SUM(C13:C16)/4)</f>
        <v>1.9166666666666665</v>
      </c>
      <c r="D26" s="28" t="str">
        <f t="shared" si="0"/>
        <v>Some evidence</v>
      </c>
      <c r="E26" s="28"/>
      <c r="F26" s="28"/>
    </row>
    <row r="27" spans="1:160" x14ac:dyDescent="0.25">
      <c r="A27" s="28" t="s">
        <v>9</v>
      </c>
      <c r="B27" s="28"/>
      <c r="C27" s="28">
        <f>(SUM(C17:C20)/4)</f>
        <v>1.9583333333333335</v>
      </c>
      <c r="D27" s="28" t="str">
        <f t="shared" si="0"/>
        <v>Some evidence</v>
      </c>
      <c r="E27" s="28"/>
      <c r="F27" s="28"/>
    </row>
    <row r="28" spans="1:160" x14ac:dyDescent="0.25">
      <c r="A28" s="28" t="s">
        <v>10</v>
      </c>
      <c r="B28" s="28"/>
      <c r="C28" s="28">
        <f>(SUM(C21:C24)/4)</f>
        <v>2.083333333333333</v>
      </c>
      <c r="D28" s="28" t="str">
        <f t="shared" si="0"/>
        <v>Some evidence</v>
      </c>
      <c r="E28" s="28"/>
      <c r="F28" s="28"/>
    </row>
    <row r="29" spans="1:160" x14ac:dyDescent="0.25">
      <c r="A29" s="28" t="s">
        <v>11</v>
      </c>
      <c r="B29" s="28"/>
      <c r="C29" s="28">
        <f>(C9+C13+C17+C21)/4</f>
        <v>1.6666666666666667</v>
      </c>
      <c r="D29" s="28" t="str">
        <f t="shared" si="0"/>
        <v>Little evidence</v>
      </c>
      <c r="E29" s="28"/>
      <c r="F29" s="28"/>
    </row>
    <row r="30" spans="1:160" x14ac:dyDescent="0.25">
      <c r="A30" s="28" t="s">
        <v>12</v>
      </c>
      <c r="B30" s="28"/>
      <c r="C30" s="28">
        <f t="shared" ref="C30:C32" si="5">(C10+C14+C18+C22)/4</f>
        <v>2.333333333333333</v>
      </c>
      <c r="D30" s="28" t="str">
        <f t="shared" si="0"/>
        <v>Lots of evidence</v>
      </c>
      <c r="E30" s="28"/>
      <c r="F30" s="28"/>
    </row>
    <row r="31" spans="1:160" x14ac:dyDescent="0.25">
      <c r="A31" s="28" t="s">
        <v>13</v>
      </c>
      <c r="B31" s="28"/>
      <c r="C31" s="28">
        <f t="shared" si="5"/>
        <v>1.9999999999999998</v>
      </c>
      <c r="D31" s="28" t="str">
        <f t="shared" si="0"/>
        <v>Some evidence</v>
      </c>
      <c r="E31" s="28"/>
      <c r="F31" s="28"/>
    </row>
    <row r="32" spans="1:160" x14ac:dyDescent="0.25">
      <c r="A32" s="28" t="s">
        <v>14</v>
      </c>
      <c r="B32" s="28"/>
      <c r="C32" s="28">
        <f t="shared" si="5"/>
        <v>2.3333333333333335</v>
      </c>
      <c r="D32" s="28" t="str">
        <f>VLOOKUP($C32,$A$37:$B$39,2,TRUE)</f>
        <v>Lots of evidence</v>
      </c>
      <c r="E32" s="28"/>
      <c r="F32" s="28"/>
    </row>
    <row r="33" spans="1:6" x14ac:dyDescent="0.25">
      <c r="A33" s="28"/>
      <c r="B33" s="28"/>
      <c r="C33" s="28"/>
      <c r="D33" s="28"/>
      <c r="E33" s="28"/>
      <c r="F33" s="28"/>
    </row>
    <row r="34" spans="1:6" x14ac:dyDescent="0.25">
      <c r="A34" s="28"/>
      <c r="B34" s="28"/>
      <c r="C34" s="28"/>
      <c r="D34" s="28"/>
      <c r="E34" s="28"/>
      <c r="F34" s="28"/>
    </row>
    <row r="35" spans="1:6" x14ac:dyDescent="0.25">
      <c r="A35" s="28"/>
      <c r="B35" s="28"/>
      <c r="C35" s="28"/>
      <c r="D35" s="28"/>
      <c r="E35" s="28"/>
      <c r="F35" s="28"/>
    </row>
    <row r="36" spans="1:6" x14ac:dyDescent="0.25">
      <c r="A36" s="28"/>
      <c r="B36" s="28"/>
      <c r="C36" s="28"/>
      <c r="D36" s="28"/>
      <c r="E36" s="28"/>
      <c r="F36" s="28"/>
    </row>
    <row r="37" spans="1:6" ht="15" customHeight="1" x14ac:dyDescent="0.25">
      <c r="A37" s="28">
        <v>1</v>
      </c>
      <c r="B37" s="29" t="s">
        <v>22</v>
      </c>
      <c r="C37" s="28"/>
      <c r="D37" s="28"/>
      <c r="E37" s="28"/>
      <c r="F37" s="28"/>
    </row>
    <row r="38" spans="1:6" ht="15" customHeight="1" x14ac:dyDescent="0.25">
      <c r="A38" s="28">
        <v>1.7</v>
      </c>
      <c r="B38" s="28" t="s">
        <v>23</v>
      </c>
      <c r="C38" s="28"/>
      <c r="D38" s="28"/>
      <c r="E38" s="28"/>
      <c r="F38" s="28"/>
    </row>
    <row r="39" spans="1:6" ht="15" customHeight="1" x14ac:dyDescent="0.25">
      <c r="A39" s="28">
        <v>2.2999999999999998</v>
      </c>
      <c r="B39" s="28" t="s">
        <v>24</v>
      </c>
      <c r="C39" s="28"/>
      <c r="D39" s="28"/>
      <c r="E39" s="28"/>
      <c r="F39" s="28"/>
    </row>
    <row r="40" spans="1:6" x14ac:dyDescent="0.25">
      <c r="A40" s="28"/>
      <c r="B40" s="28"/>
      <c r="C40" s="28"/>
      <c r="D40" s="28"/>
      <c r="E40" s="28"/>
      <c r="F40" s="28"/>
    </row>
    <row r="41" spans="1:6" x14ac:dyDescent="0.25">
      <c r="A41" s="28"/>
      <c r="B41" s="28"/>
      <c r="C41" s="28"/>
      <c r="D41" s="28"/>
      <c r="E41" s="28"/>
      <c r="F41" s="28"/>
    </row>
    <row r="42" spans="1:6" x14ac:dyDescent="0.25">
      <c r="A42" s="28" t="s">
        <v>54</v>
      </c>
      <c r="B42" s="28"/>
      <c r="C42" s="28"/>
      <c r="D42" s="28"/>
      <c r="E42" s="28"/>
      <c r="F42" s="28"/>
    </row>
    <row r="43" spans="1:6" x14ac:dyDescent="0.25">
      <c r="A43" s="28" t="s">
        <v>55</v>
      </c>
      <c r="B43" s="28"/>
      <c r="C43" s="28"/>
      <c r="D43" s="28"/>
      <c r="E43" s="28"/>
      <c r="F43" s="28"/>
    </row>
    <row r="44" spans="1:6" x14ac:dyDescent="0.25">
      <c r="A44" s="28" t="s">
        <v>15</v>
      </c>
      <c r="B44" s="28"/>
      <c r="C44" s="28"/>
      <c r="D44" s="28"/>
      <c r="E44" s="28"/>
      <c r="F44" s="28"/>
    </row>
    <row r="45" spans="1:6" x14ac:dyDescent="0.25">
      <c r="A45" s="28" t="s">
        <v>16</v>
      </c>
      <c r="B45" s="28"/>
      <c r="C45" s="28"/>
      <c r="D45" s="28"/>
      <c r="E45" s="28"/>
      <c r="F45" s="28"/>
    </row>
    <row r="46" spans="1:6" x14ac:dyDescent="0.25">
      <c r="A46" s="28" t="s">
        <v>56</v>
      </c>
      <c r="B46" s="28"/>
      <c r="C46" s="28"/>
      <c r="D46" s="28"/>
      <c r="E46" s="28"/>
      <c r="F46" s="28"/>
    </row>
    <row r="47" spans="1:6" x14ac:dyDescent="0.25">
      <c r="A47" s="28" t="s">
        <v>57</v>
      </c>
      <c r="B47" s="28"/>
      <c r="C47" s="28"/>
      <c r="D47" s="28"/>
      <c r="E47" s="28"/>
      <c r="F47" s="28"/>
    </row>
    <row r="48" spans="1:6" x14ac:dyDescent="0.25">
      <c r="A48" s="28" t="s">
        <v>58</v>
      </c>
      <c r="B48" s="28"/>
      <c r="C48" s="28"/>
      <c r="D48" s="28"/>
      <c r="E48" s="28"/>
      <c r="F48" s="28"/>
    </row>
    <row r="49" spans="1:6" x14ac:dyDescent="0.25">
      <c r="A49" s="28" t="s">
        <v>59</v>
      </c>
      <c r="B49" s="28"/>
      <c r="C49" s="28"/>
      <c r="D49" s="28"/>
      <c r="E49" s="28"/>
      <c r="F49" s="28"/>
    </row>
    <row r="50" spans="1:6" x14ac:dyDescent="0.25">
      <c r="A50" s="28" t="s">
        <v>60</v>
      </c>
      <c r="B50" s="28"/>
      <c r="C50" s="28"/>
      <c r="D50" s="28"/>
      <c r="E50" s="28"/>
      <c r="F50" s="28"/>
    </row>
    <row r="51" spans="1:6" x14ac:dyDescent="0.25">
      <c r="A51" s="28" t="s">
        <v>62</v>
      </c>
      <c r="B51" s="28"/>
      <c r="C51" s="28"/>
      <c r="D51" s="28"/>
      <c r="E51" s="28"/>
      <c r="F51" s="28"/>
    </row>
    <row r="52" spans="1:6" x14ac:dyDescent="0.25">
      <c r="A52" s="28" t="s">
        <v>17</v>
      </c>
      <c r="B52" s="28"/>
      <c r="C52" s="28"/>
      <c r="D52" s="28"/>
      <c r="E52" s="28"/>
      <c r="F52" s="28"/>
    </row>
    <row r="53" spans="1:6" x14ac:dyDescent="0.25">
      <c r="A53" s="28" t="s">
        <v>61</v>
      </c>
      <c r="B53" s="28"/>
      <c r="C53" s="28"/>
      <c r="D53" s="28"/>
      <c r="E53" s="28"/>
      <c r="F53" s="28"/>
    </row>
    <row r="54" spans="1:6" x14ac:dyDescent="0.25">
      <c r="A54" s="28" t="s">
        <v>18</v>
      </c>
      <c r="B54" s="28"/>
      <c r="C54" s="28"/>
      <c r="D54" s="28"/>
      <c r="E54" s="28"/>
      <c r="F54" s="28"/>
    </row>
    <row r="55" spans="1:6" x14ac:dyDescent="0.25">
      <c r="A55" s="28" t="s">
        <v>19</v>
      </c>
      <c r="B55" s="28"/>
      <c r="C55" s="28"/>
      <c r="D55" s="28"/>
      <c r="E55" s="28"/>
      <c r="F55" s="28"/>
    </row>
    <row r="56" spans="1:6" x14ac:dyDescent="0.25">
      <c r="A56" s="28" t="s">
        <v>20</v>
      </c>
      <c r="B56" s="28"/>
      <c r="C56" s="28"/>
      <c r="D56" s="28"/>
      <c r="E56" s="28"/>
      <c r="F56" s="28"/>
    </row>
    <row r="57" spans="1:6" x14ac:dyDescent="0.25">
      <c r="A57" s="28" t="s">
        <v>21</v>
      </c>
      <c r="B57" s="28"/>
      <c r="C57" s="28"/>
      <c r="D57" s="28"/>
      <c r="E57" s="28"/>
      <c r="F57" s="28"/>
    </row>
    <row r="58" spans="1:6" x14ac:dyDescent="0.25">
      <c r="A58" s="28"/>
      <c r="B58" s="28"/>
      <c r="C58" s="28"/>
      <c r="D58" s="28"/>
      <c r="E58" s="28"/>
      <c r="F58" s="28"/>
    </row>
    <row r="59" spans="1:6" x14ac:dyDescent="0.25">
      <c r="A59" s="28"/>
      <c r="B59" s="28"/>
      <c r="C59" s="28"/>
      <c r="D59" s="28"/>
      <c r="E59" s="28"/>
      <c r="F59" s="28"/>
    </row>
  </sheetData>
  <sheetProtection password="D2ED" sheet="1" objects="1" scenarios="1"/>
  <mergeCells count="1">
    <mergeCell ref="E1:E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7"/>
  <sheetViews>
    <sheetView zoomScaleNormal="100" workbookViewId="0">
      <selection activeCell="C12" sqref="C12"/>
    </sheetView>
  </sheetViews>
  <sheetFormatPr defaultRowHeight="15" x14ac:dyDescent="0.25"/>
  <cols>
    <col min="1" max="1" width="3.42578125" customWidth="1"/>
    <col min="3" max="3" width="64.5703125" customWidth="1"/>
    <col min="4" max="4" width="2.85546875" customWidth="1"/>
    <col min="5" max="5" width="18.28515625" customWidth="1"/>
    <col min="6" max="6" width="2.42578125" customWidth="1"/>
  </cols>
  <sheetData>
    <row r="1" spans="2:5" ht="15.75" thickBot="1" x14ac:dyDescent="0.3"/>
    <row r="2" spans="2:5" x14ac:dyDescent="0.25">
      <c r="B2" s="5">
        <f>'Data Sheet'!E9</f>
        <v>1</v>
      </c>
      <c r="C2" s="6" t="str">
        <f>'Data Sheet'!F9</f>
        <v>There are prompts to support learners when they are stuck</v>
      </c>
      <c r="D2" s="7"/>
      <c r="E2" s="8" t="str">
        <f>'Data Sheet'!D9</f>
        <v>Lots of evidence</v>
      </c>
    </row>
    <row r="3" spans="2:5" x14ac:dyDescent="0.25">
      <c r="B3" s="9">
        <f>'Data Sheet'!E10</f>
        <v>2</v>
      </c>
      <c r="C3" s="1" t="str">
        <f>'Data Sheet'!F10</f>
        <v>Learners talk about how they persevere</v>
      </c>
      <c r="D3" s="2"/>
      <c r="E3" s="10" t="str">
        <f>'Data Sheet'!D10</f>
        <v>Lots of evidence</v>
      </c>
    </row>
    <row r="4" spans="2:5" x14ac:dyDescent="0.25">
      <c r="B4" s="9">
        <f>'Data Sheet'!E11</f>
        <v>3</v>
      </c>
      <c r="C4" s="1" t="str">
        <f>'Data Sheet'!F11</f>
        <v>Learning is appropriately challenging for all learners</v>
      </c>
      <c r="D4" s="2"/>
      <c r="E4" s="10" t="str">
        <f>'Data Sheet'!D11</f>
        <v>Lots of evidence</v>
      </c>
    </row>
    <row r="5" spans="2:5" x14ac:dyDescent="0.25">
      <c r="B5" s="9">
        <f>'Data Sheet'!E12</f>
        <v>4</v>
      </c>
      <c r="C5" s="1" t="str">
        <f>'Data Sheet'!F12</f>
        <v>Effort is rewarded over attainment</v>
      </c>
      <c r="D5" s="2"/>
      <c r="E5" s="10" t="str">
        <f>'Data Sheet'!D12</f>
        <v>Some evidence</v>
      </c>
    </row>
    <row r="6" spans="2:5" x14ac:dyDescent="0.25">
      <c r="B6" s="9">
        <f>'Data Sheet'!E13</f>
        <v>5</v>
      </c>
      <c r="C6" s="1" t="str">
        <f>'Data Sheet'!F13</f>
        <v>Teachers tend to use a coaching style</v>
      </c>
      <c r="D6" s="2"/>
      <c r="E6" s="10" t="str">
        <f>'Data Sheet'!D13</f>
        <v>Little evidence</v>
      </c>
    </row>
    <row r="7" spans="2:5" x14ac:dyDescent="0.25">
      <c r="B7" s="9">
        <f>'Data Sheet'!E14</f>
        <v>6</v>
      </c>
      <c r="C7" s="1" t="str">
        <f>'Data Sheet'!F14</f>
        <v>Learners have opportunities to ask their own questions</v>
      </c>
      <c r="D7" s="2"/>
      <c r="E7" s="10" t="str">
        <f>'Data Sheet'!D14</f>
        <v>Some evidence</v>
      </c>
    </row>
    <row r="8" spans="2:5" x14ac:dyDescent="0.25">
      <c r="B8" s="9">
        <f>'Data Sheet'!E15</f>
        <v>7</v>
      </c>
      <c r="C8" s="1" t="str">
        <f>'Data Sheet'!F15</f>
        <v>Lessons are driven by intriguing questions</v>
      </c>
      <c r="D8" s="2"/>
      <c r="E8" s="10" t="str">
        <f>'Data Sheet'!D15</f>
        <v>Some evidence</v>
      </c>
    </row>
    <row r="9" spans="2:5" x14ac:dyDescent="0.25">
      <c r="B9" s="9">
        <f>'Data Sheet'!E16</f>
        <v>8</v>
      </c>
      <c r="C9" s="1" t="str">
        <f>'Data Sheet'!F16</f>
        <v>Learners' questions are given display space</v>
      </c>
      <c r="D9" s="2"/>
      <c r="E9" s="10" t="str">
        <f>'Data Sheet'!D16</f>
        <v>Lots of evidence</v>
      </c>
    </row>
    <row r="10" spans="2:5" x14ac:dyDescent="0.25">
      <c r="B10" s="9">
        <f>'Data Sheet'!E17</f>
        <v>9</v>
      </c>
      <c r="C10" s="1" t="str">
        <f>'Data Sheet'!F17</f>
        <v>Learners work with each other constructively</v>
      </c>
      <c r="D10" s="2"/>
      <c r="E10" s="10" t="str">
        <f>'Data Sheet'!D17</f>
        <v>Little evidence</v>
      </c>
    </row>
    <row r="11" spans="2:5" x14ac:dyDescent="0.25">
      <c r="B11" s="9">
        <f>'Data Sheet'!E18</f>
        <v>10</v>
      </c>
      <c r="C11" s="1" t="str">
        <f>'Data Sheet'!F18</f>
        <v>Learners build on each other's ideas when learning in teams</v>
      </c>
      <c r="D11" s="2"/>
      <c r="E11" s="10" t="str">
        <f>'Data Sheet'!D18</f>
        <v>Some evidence</v>
      </c>
    </row>
    <row r="12" spans="2:5" x14ac:dyDescent="0.25">
      <c r="B12" s="9">
        <f>'Data Sheet'!E19</f>
        <v>11</v>
      </c>
      <c r="C12" s="1" t="str">
        <f>'Data Sheet'!F19</f>
        <v>Lessons encourage pair work and group work.</v>
      </c>
      <c r="D12" s="2"/>
      <c r="E12" s="10" t="str">
        <f>'Data Sheet'!D19</f>
        <v>Some evidence</v>
      </c>
    </row>
    <row r="13" spans="2:5" x14ac:dyDescent="0.25">
      <c r="B13" s="9">
        <f>'Data Sheet'!E20</f>
        <v>12</v>
      </c>
      <c r="C13" s="1" t="str">
        <f>'Data Sheet'!F20</f>
        <v>Display nudges effective team working behaviours</v>
      </c>
      <c r="D13" s="2"/>
      <c r="E13" s="10" t="str">
        <f>'Data Sheet'!D20</f>
        <v>Lots of evidence</v>
      </c>
    </row>
    <row r="14" spans="2:5" x14ac:dyDescent="0.25">
      <c r="B14" s="9">
        <f>'Data Sheet'!E21</f>
        <v>13</v>
      </c>
      <c r="C14" s="1" t="str">
        <f>'Data Sheet'!F21</f>
        <v>Learners use simple tools to monitor their own learning</v>
      </c>
      <c r="D14" s="2"/>
      <c r="E14" s="10" t="str">
        <f>'Data Sheet'!D21</f>
        <v>Little evidence</v>
      </c>
    </row>
    <row r="15" spans="2:5" x14ac:dyDescent="0.25">
      <c r="B15" s="9">
        <f>'Data Sheet'!E22</f>
        <v>14</v>
      </c>
      <c r="C15" s="1" t="str">
        <f>'Data Sheet'!F22</f>
        <v>Learners are keen to act on feedback and improve their first attempts</v>
      </c>
      <c r="D15" s="2"/>
      <c r="E15" s="10" t="str">
        <f>'Data Sheet'!D22</f>
        <v>Lots of evidence</v>
      </c>
    </row>
    <row r="16" spans="2:5" x14ac:dyDescent="0.25">
      <c r="B16" s="9">
        <f>'Data Sheet'!E23</f>
        <v>15</v>
      </c>
      <c r="C16" s="1" t="str">
        <f>'Data Sheet'!F23</f>
        <v>Activities stimulate a change of mind or approach</v>
      </c>
      <c r="D16" s="2"/>
      <c r="E16" s="10" t="str">
        <f>'Data Sheet'!D23</f>
        <v>Some evidence</v>
      </c>
    </row>
    <row r="17" spans="2:5" ht="15.75" thickBot="1" x14ac:dyDescent="0.3">
      <c r="B17" s="11">
        <f>'Data Sheet'!E24</f>
        <v>16</v>
      </c>
      <c r="C17" s="12" t="str">
        <f>'Data Sheet'!F24</f>
        <v>Display shows work in progress</v>
      </c>
      <c r="D17" s="13"/>
      <c r="E17" s="14" t="str">
        <f>'Data Sheet'!D24</f>
        <v>Lots of evidence</v>
      </c>
    </row>
    <row r="18" spans="2:5" ht="9.9499999999999993" customHeight="1" thickBot="1" x14ac:dyDescent="0.3">
      <c r="B18" s="15"/>
      <c r="C18" s="15"/>
      <c r="D18" s="15"/>
      <c r="E18" s="15"/>
    </row>
    <row r="19" spans="2:5" x14ac:dyDescent="0.25">
      <c r="B19" s="16"/>
      <c r="C19" s="17" t="s">
        <v>28</v>
      </c>
      <c r="D19" s="7"/>
      <c r="E19" s="8" t="str">
        <f>'Data Sheet'!D25</f>
        <v>Lots of evidence</v>
      </c>
    </row>
    <row r="20" spans="2:5" x14ac:dyDescent="0.25">
      <c r="B20" s="18"/>
      <c r="C20" s="3" t="s">
        <v>25</v>
      </c>
      <c r="D20" s="2"/>
      <c r="E20" s="10" t="str">
        <f>'Data Sheet'!D26</f>
        <v>Some evidence</v>
      </c>
    </row>
    <row r="21" spans="2:5" x14ac:dyDescent="0.25">
      <c r="B21" s="18"/>
      <c r="C21" s="3" t="s">
        <v>26</v>
      </c>
      <c r="D21" s="2"/>
      <c r="E21" s="10" t="str">
        <f>'Data Sheet'!D27</f>
        <v>Some evidence</v>
      </c>
    </row>
    <row r="22" spans="2:5" ht="15.75" thickBot="1" x14ac:dyDescent="0.3">
      <c r="B22" s="19"/>
      <c r="C22" s="20" t="s">
        <v>27</v>
      </c>
      <c r="D22" s="13"/>
      <c r="E22" s="14" t="str">
        <f>'Data Sheet'!D28</f>
        <v>Some evidence</v>
      </c>
    </row>
    <row r="23" spans="2:5" ht="9.9499999999999993" customHeight="1" thickBot="1" x14ac:dyDescent="0.3">
      <c r="B23" s="15"/>
      <c r="C23" s="15"/>
      <c r="D23" s="15"/>
      <c r="E23" s="15"/>
    </row>
    <row r="24" spans="2:5" x14ac:dyDescent="0.25">
      <c r="B24" s="16"/>
      <c r="C24" s="21" t="s">
        <v>32</v>
      </c>
      <c r="D24" s="7"/>
      <c r="E24" s="8" t="str">
        <f>'Data Sheet'!D29</f>
        <v>Little evidence</v>
      </c>
    </row>
    <row r="25" spans="2:5" x14ac:dyDescent="0.25">
      <c r="B25" s="18"/>
      <c r="C25" s="4" t="s">
        <v>29</v>
      </c>
      <c r="D25" s="2"/>
      <c r="E25" s="10" t="str">
        <f>'Data Sheet'!D30</f>
        <v>Lots of evidence</v>
      </c>
    </row>
    <row r="26" spans="2:5" x14ac:dyDescent="0.25">
      <c r="B26" s="18"/>
      <c r="C26" s="4" t="s">
        <v>31</v>
      </c>
      <c r="D26" s="2"/>
      <c r="E26" s="10" t="str">
        <f>'Data Sheet'!D31</f>
        <v>Some evidence</v>
      </c>
    </row>
    <row r="27" spans="2:5" ht="15.75" thickBot="1" x14ac:dyDescent="0.3">
      <c r="B27" s="19"/>
      <c r="C27" s="22" t="s">
        <v>30</v>
      </c>
      <c r="D27" s="13"/>
      <c r="E27" s="14" t="str">
        <f>'Data Sheet'!D32</f>
        <v>Lots of evidence</v>
      </c>
    </row>
  </sheetData>
  <sheetProtection password="D2ED" sheet="1" objects="1" scenarios="1"/>
  <conditionalFormatting sqref="E2:E27">
    <cfRule type="cellIs" dxfId="2" priority="1" operator="equal">
      <formula>"Little evidence"</formula>
    </cfRule>
    <cfRule type="cellIs" dxfId="1" priority="2" operator="equal">
      <formula>"Some evidence"</formula>
    </cfRule>
    <cfRule type="cellIs" dxfId="0" priority="3" operator="equal">
      <formula>"Lots of evidence"</formula>
    </cfRule>
  </conditionalFormatting>
  <pageMargins left="0.70866141732283472" right="0.70866141732283472" top="0.74803149606299213" bottom="0.74803149606299213" header="0.31496062992125984" footer="0.31496062992125984"/>
  <pageSetup paperSize="9" scale="120" orientation="landscape" r:id="rId1"/>
  <headerFooter>
    <oddFooter xml:space="preserve">&amp;C
&amp;F&amp;R&amp;D                         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File management</vt:lpstr>
      <vt:lpstr>Data Sheet</vt:lpstr>
      <vt:lpstr>Print copy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Watson TLO</dc:creator>
  <cp:lastModifiedBy>Steve Watson TLO</cp:lastModifiedBy>
  <cp:lastPrinted>2021-07-26T04:52:34Z</cp:lastPrinted>
  <dcterms:created xsi:type="dcterms:W3CDTF">2021-07-25T19:35:09Z</dcterms:created>
  <dcterms:modified xsi:type="dcterms:W3CDTF">2021-07-28T03:44:57Z</dcterms:modified>
</cp:coreProperties>
</file>